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0ddea04d5363177/Charlton PC/Financial year April 24 to March 25/Finance/"/>
    </mc:Choice>
  </mc:AlternateContent>
  <xr:revisionPtr revIDLastSave="0" documentId="14_{A1885CEC-1689-40CA-880C-128A7B39C863}" xr6:coauthVersionLast="47" xr6:coauthVersionMax="47" xr10:uidLastSave="{00000000-0000-0000-0000-000000000000}"/>
  <bookViews>
    <workbookView xWindow="-108" yWindow="-108" windowWidth="23256" windowHeight="12456" xr2:uid="{407C7686-5834-4EBC-B2E9-657A014C51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52" i="1"/>
  <c r="G57" i="1"/>
  <c r="G64" i="1"/>
  <c r="I52" i="1"/>
  <c r="I13" i="1"/>
  <c r="I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</author>
    <author>Colin</author>
  </authors>
  <commentList>
    <comment ref="G20" authorId="0" shapeId="0" xr:uid="{E2E48495-D79F-4F1C-83D4-3AE2F624A66A}">
      <text>
        <r>
          <rPr>
            <b/>
            <sz val="9"/>
            <color indexed="81"/>
            <rFont val="Tahoma"/>
            <family val="2"/>
          </rPr>
          <t>heath:</t>
        </r>
        <r>
          <rPr>
            <sz val="9"/>
            <color indexed="81"/>
            <rFont val="Tahoma"/>
            <family val="2"/>
          </rPr>
          <t xml:space="preserve">
HALC
ICO
cpre
parish online</t>
        </r>
      </text>
    </comment>
    <comment ref="G35" authorId="1" shapeId="0" xr:uid="{03958882-E419-4B3F-8238-093CEB6B7397}">
      <text>
        <r>
          <rPr>
            <b/>
            <sz val="9"/>
            <color indexed="81"/>
            <rFont val="Tahoma"/>
            <family val="2"/>
          </rPr>
          <t>jackie:</t>
        </r>
        <r>
          <rPr>
            <sz val="9"/>
            <color indexed="81"/>
            <rFont val="Tahoma"/>
            <family val="2"/>
          </rPr>
          <t xml:space="preserve">
Gazebos, beacon, generator and gas bottle</t>
        </r>
      </text>
    </comment>
    <comment ref="G44" authorId="1" shapeId="0" xr:uid="{49416B72-392B-494F-A65A-F16202D7FAE9}">
      <text>
        <r>
          <rPr>
            <b/>
            <sz val="9"/>
            <color indexed="81"/>
            <rFont val="Tahoma"/>
            <family val="2"/>
          </rPr>
          <t>jackie:</t>
        </r>
        <r>
          <rPr>
            <sz val="9"/>
            <color indexed="81"/>
            <rFont val="Tahoma"/>
            <family val="2"/>
          </rPr>
          <t xml:space="preserve">
forecast includes replacement amendment of railings/gate/sign
</t>
        </r>
      </text>
    </comment>
  </commentList>
</comments>
</file>

<file path=xl/sharedStrings.xml><?xml version="1.0" encoding="utf-8"?>
<sst xmlns="http://schemas.openxmlformats.org/spreadsheetml/2006/main" count="62" uniqueCount="58">
  <si>
    <t>Actual spend</t>
  </si>
  <si>
    <t>Monthly   spend 23-24</t>
  </si>
  <si>
    <t>24/25</t>
  </si>
  <si>
    <t>Inc</t>
  </si>
  <si>
    <t>Bank Interest</t>
  </si>
  <si>
    <t>TVBC Precept</t>
  </si>
  <si>
    <t>Newsletter advertisements</t>
  </si>
  <si>
    <t>VAT refund</t>
  </si>
  <si>
    <t>N/A</t>
  </si>
  <si>
    <t>Reimbursed Lengthsman</t>
  </si>
  <si>
    <t>Insurance claim/Jubilee</t>
  </si>
  <si>
    <t>Refund</t>
  </si>
  <si>
    <t>Community day</t>
  </si>
  <si>
    <t>Grants</t>
  </si>
  <si>
    <t>Total</t>
  </si>
  <si>
    <t>Exps</t>
  </si>
  <si>
    <t>Office Expense</t>
  </si>
  <si>
    <t>Clerk Salary</t>
  </si>
  <si>
    <t>HMRC PAYE</t>
  </si>
  <si>
    <t>n/a</t>
  </si>
  <si>
    <t>Subscriptions</t>
  </si>
  <si>
    <t>Training</t>
  </si>
  <si>
    <t>Auditing</t>
  </si>
  <si>
    <t>Insurance</t>
  </si>
  <si>
    <t>Councillor Expenses</t>
  </si>
  <si>
    <t>Website</t>
  </si>
  <si>
    <t>Newsletter Printing</t>
  </si>
  <si>
    <t>General</t>
  </si>
  <si>
    <t>Editorial retention</t>
  </si>
  <si>
    <t>Section 137</t>
  </si>
  <si>
    <t>Grant Funding for Community Groups</t>
  </si>
  <si>
    <t>Election Charges</t>
  </si>
  <si>
    <t>St Thomas' Community Hall Hire</t>
  </si>
  <si>
    <t>Ground and Tree Works</t>
  </si>
  <si>
    <t>Asset Maintenance or replacement</t>
  </si>
  <si>
    <t>Speedwatch Additional Signs</t>
  </si>
  <si>
    <t xml:space="preserve">Neighbourhood Plan Consultant </t>
  </si>
  <si>
    <t>Village Hall Consultation/feasiblity</t>
  </si>
  <si>
    <t>Lengthsman</t>
  </si>
  <si>
    <t xml:space="preserve">Traffic Calming </t>
  </si>
  <si>
    <t>Green space- Opposite tesco</t>
  </si>
  <si>
    <t>Climate change</t>
  </si>
  <si>
    <t>Green space at Carters meadow</t>
  </si>
  <si>
    <t>Resite Beacon</t>
  </si>
  <si>
    <t xml:space="preserve">Reinstating the Coffin Route </t>
  </si>
  <si>
    <t>VAT to be refunded.</t>
  </si>
  <si>
    <t>General/miscellanous</t>
  </si>
  <si>
    <t>Total balances b/f</t>
  </si>
  <si>
    <t>Total income</t>
  </si>
  <si>
    <t>Total expenditure</t>
  </si>
  <si>
    <t>Gross available funds</t>
  </si>
  <si>
    <t>Parish Reserves</t>
  </si>
  <si>
    <t>Parish Earmarked</t>
  </si>
  <si>
    <t>Earmarked Village Hall</t>
  </si>
  <si>
    <t>Reserved village hall funding</t>
  </si>
  <si>
    <t>Net available funds</t>
  </si>
  <si>
    <t>Budget</t>
  </si>
  <si>
    <t>Charlton Parish Council Budget workings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</si>
</sst>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wrapText="1"/>
    </xf>
    <xf numFmtId="43" fontId="0" fillId="0" borderId="2" xfId="1" applyFont="1" applyBorder="1"/>
    <xf numFmtId="0" fontId="0" fillId="3" borderId="0" xfId="0" applyFill="1"/>
    <xf numFmtId="43" fontId="0" fillId="0" borderId="3" xfId="1" applyFont="1" applyBorder="1"/>
    <xf numFmtId="43" fontId="5" fillId="3" borderId="5" xfId="1" applyFont="1" applyFill="1" applyBorder="1"/>
    <xf numFmtId="43" fontId="0" fillId="3" borderId="5" xfId="1" applyFont="1" applyFill="1" applyBorder="1"/>
    <xf numFmtId="43" fontId="0" fillId="3" borderId="5" xfId="1" applyFont="1" applyFill="1" applyBorder="1" applyAlignment="1">
      <alignment horizontal="right"/>
    </xf>
    <xf numFmtId="43" fontId="0" fillId="3" borderId="2" xfId="1" applyFont="1" applyFill="1" applyBorder="1"/>
    <xf numFmtId="43" fontId="0" fillId="3" borderId="6" xfId="1" applyFont="1" applyFill="1" applyBorder="1" applyAlignment="1"/>
    <xf numFmtId="43" fontId="0" fillId="3" borderId="7" xfId="1" applyFont="1" applyFill="1" applyBorder="1" applyAlignment="1"/>
    <xf numFmtId="0" fontId="0" fillId="0" borderId="8" xfId="0" applyBorder="1"/>
    <xf numFmtId="43" fontId="0" fillId="3" borderId="9" xfId="1" applyFont="1" applyFill="1" applyBorder="1"/>
    <xf numFmtId="0" fontId="0" fillId="3" borderId="10" xfId="0" applyFill="1" applyBorder="1"/>
    <xf numFmtId="43" fontId="0" fillId="3" borderId="11" xfId="1" applyFont="1" applyFill="1" applyBorder="1"/>
    <xf numFmtId="43" fontId="0" fillId="3" borderId="12" xfId="1" applyFont="1" applyFill="1" applyBorder="1" applyAlignment="1">
      <alignment horizontal="right" vertical="center"/>
    </xf>
    <xf numFmtId="0" fontId="5" fillId="0" borderId="0" xfId="0" applyFont="1"/>
    <xf numFmtId="43" fontId="0" fillId="3" borderId="13" xfId="1" applyFont="1" applyFill="1" applyBorder="1" applyAlignment="1">
      <alignment horizontal="right" vertical="center"/>
    </xf>
    <xf numFmtId="43" fontId="0" fillId="3" borderId="13" xfId="0" applyNumberFormat="1" applyFill="1" applyBorder="1"/>
    <xf numFmtId="43" fontId="0" fillId="3" borderId="14" xfId="1" applyFont="1" applyFill="1" applyBorder="1"/>
    <xf numFmtId="43" fontId="0" fillId="2" borderId="3" xfId="1" applyFont="1" applyFill="1" applyBorder="1"/>
    <xf numFmtId="43" fontId="0" fillId="0" borderId="15" xfId="1" applyFont="1" applyBorder="1"/>
    <xf numFmtId="0" fontId="2" fillId="0" borderId="0" xfId="0" applyFont="1"/>
    <xf numFmtId="0" fontId="4" fillId="3" borderId="0" xfId="0" applyFont="1" applyFill="1"/>
    <xf numFmtId="2" fontId="0" fillId="3" borderId="0" xfId="0" applyNumberFormat="1" applyFill="1"/>
    <xf numFmtId="9" fontId="0" fillId="3" borderId="0" xfId="0" applyNumberFormat="1" applyFill="1"/>
    <xf numFmtId="0" fontId="0" fillId="3" borderId="0" xfId="0" applyFill="1" applyProtection="1">
      <protection locked="0"/>
    </xf>
    <xf numFmtId="4" fontId="0" fillId="3" borderId="0" xfId="0" applyNumberFormat="1" applyFill="1"/>
    <xf numFmtId="0" fontId="3" fillId="3" borderId="0" xfId="0" applyFont="1" applyFill="1"/>
    <xf numFmtId="2" fontId="8" fillId="3" borderId="4" xfId="0" applyNumberFormat="1" applyFont="1" applyFill="1" applyBorder="1"/>
    <xf numFmtId="43" fontId="8" fillId="0" borderId="3" xfId="1" applyFont="1" applyBorder="1"/>
    <xf numFmtId="2" fontId="8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2290-9C18-4B07-91D0-C9A10C4DF8A0}">
  <dimension ref="A1:J66"/>
  <sheetViews>
    <sheetView tabSelected="1" topLeftCell="A30" workbookViewId="0">
      <selection activeCell="I52" sqref="I52"/>
    </sheetView>
  </sheetViews>
  <sheetFormatPr defaultRowHeight="14.4" x14ac:dyDescent="0.3"/>
  <cols>
    <col min="4" max="4" width="9.5546875" customWidth="1"/>
    <col min="5" max="5" width="3.77734375" customWidth="1"/>
    <col min="6" max="6" width="11.21875" customWidth="1"/>
    <col min="7" max="7" width="10.6640625" customWidth="1"/>
  </cols>
  <sheetData>
    <row r="1" spans="1:10" x14ac:dyDescent="0.3">
      <c r="B1" s="1" t="s">
        <v>57</v>
      </c>
    </row>
    <row r="2" spans="1:10" ht="15" thickBot="1" x14ac:dyDescent="0.35">
      <c r="B2" s="1"/>
    </row>
    <row r="3" spans="1:10" ht="43.2" x14ac:dyDescent="0.3">
      <c r="B3" s="1" t="s">
        <v>0</v>
      </c>
      <c r="G3" s="2" t="s">
        <v>1</v>
      </c>
      <c r="I3" s="29" t="s">
        <v>56</v>
      </c>
      <c r="J3" s="24"/>
    </row>
    <row r="4" spans="1:10" x14ac:dyDescent="0.3">
      <c r="B4" s="1"/>
      <c r="G4" s="3"/>
      <c r="I4" s="4" t="s">
        <v>2</v>
      </c>
      <c r="J4" s="4"/>
    </row>
    <row r="5" spans="1:10" x14ac:dyDescent="0.3">
      <c r="A5" t="s">
        <v>3</v>
      </c>
      <c r="B5" t="s">
        <v>4</v>
      </c>
      <c r="G5" s="3">
        <v>1042.05</v>
      </c>
      <c r="H5" s="4"/>
      <c r="I5" s="25">
        <v>200</v>
      </c>
      <c r="J5" s="4"/>
    </row>
    <row r="6" spans="1:10" x14ac:dyDescent="0.3">
      <c r="B6" t="s">
        <v>5</v>
      </c>
      <c r="G6" s="3">
        <v>33000</v>
      </c>
      <c r="I6" s="25">
        <v>40000</v>
      </c>
      <c r="J6" s="26"/>
    </row>
    <row r="7" spans="1:10" x14ac:dyDescent="0.3">
      <c r="B7" t="s">
        <v>6</v>
      </c>
      <c r="G7" s="3">
        <v>1570</v>
      </c>
      <c r="I7" s="25">
        <v>2250</v>
      </c>
      <c r="J7" s="4"/>
    </row>
    <row r="8" spans="1:10" x14ac:dyDescent="0.3">
      <c r="B8" t="s">
        <v>7</v>
      </c>
      <c r="G8" s="3">
        <v>1582.34</v>
      </c>
      <c r="I8" s="4" t="s">
        <v>8</v>
      </c>
      <c r="J8" s="4"/>
    </row>
    <row r="9" spans="1:10" x14ac:dyDescent="0.3">
      <c r="B9" t="s">
        <v>9</v>
      </c>
      <c r="G9" s="3">
        <v>1000</v>
      </c>
      <c r="I9" s="25">
        <v>1000</v>
      </c>
      <c r="J9" s="4"/>
    </row>
    <row r="10" spans="1:10" x14ac:dyDescent="0.3">
      <c r="B10" t="s">
        <v>10</v>
      </c>
      <c r="G10" s="3"/>
      <c r="I10" s="4"/>
      <c r="J10" s="4"/>
    </row>
    <row r="11" spans="1:10" x14ac:dyDescent="0.3">
      <c r="B11" t="s">
        <v>11</v>
      </c>
      <c r="G11" s="3">
        <v>691</v>
      </c>
      <c r="I11" s="4"/>
      <c r="J11" s="4"/>
    </row>
    <row r="12" spans="1:10" x14ac:dyDescent="0.3">
      <c r="B12" t="s">
        <v>12</v>
      </c>
      <c r="G12" s="3">
        <v>769.67</v>
      </c>
      <c r="I12" s="4"/>
      <c r="J12" s="4"/>
    </row>
    <row r="13" spans="1:10" x14ac:dyDescent="0.3">
      <c r="B13" t="s">
        <v>13</v>
      </c>
      <c r="G13" s="3">
        <v>1250</v>
      </c>
      <c r="I13" s="25">
        <f>SUM(I9:I12)</f>
        <v>1000</v>
      </c>
      <c r="J13" s="4"/>
    </row>
    <row r="14" spans="1:10" ht="15" thickBot="1" x14ac:dyDescent="0.35">
      <c r="B14" t="s">
        <v>14</v>
      </c>
      <c r="G14" s="31">
        <f>SUM(G5:G13)</f>
        <v>40905.06</v>
      </c>
      <c r="I14" s="30">
        <f>SUM(I5:I13)</f>
        <v>44450</v>
      </c>
      <c r="J14" s="4"/>
    </row>
    <row r="15" spans="1:10" x14ac:dyDescent="0.3">
      <c r="G15" s="3"/>
      <c r="I15" s="4"/>
      <c r="J15" s="4"/>
    </row>
    <row r="16" spans="1:10" x14ac:dyDescent="0.3">
      <c r="G16" s="3"/>
      <c r="I16" s="4"/>
      <c r="J16" s="4"/>
    </row>
    <row r="17" spans="1:10" x14ac:dyDescent="0.3">
      <c r="A17" t="s">
        <v>15</v>
      </c>
      <c r="B17" t="s">
        <v>16</v>
      </c>
      <c r="G17" s="6">
        <v>365.08</v>
      </c>
      <c r="I17" s="25">
        <v>500</v>
      </c>
      <c r="J17" s="27"/>
    </row>
    <row r="18" spans="1:10" x14ac:dyDescent="0.3">
      <c r="B18" t="s">
        <v>17</v>
      </c>
      <c r="G18" s="6">
        <v>5475.84</v>
      </c>
      <c r="I18" s="25">
        <v>7500</v>
      </c>
      <c r="J18" s="27"/>
    </row>
    <row r="19" spans="1:10" x14ac:dyDescent="0.3">
      <c r="B19" t="s">
        <v>18</v>
      </c>
      <c r="G19" s="6">
        <v>1382.92</v>
      </c>
      <c r="I19" s="4" t="s">
        <v>19</v>
      </c>
      <c r="J19" s="27"/>
    </row>
    <row r="20" spans="1:10" x14ac:dyDescent="0.3">
      <c r="B20" t="s">
        <v>20</v>
      </c>
      <c r="G20" s="7">
        <v>893.22</v>
      </c>
      <c r="I20" s="25">
        <v>1000</v>
      </c>
      <c r="J20" s="27"/>
    </row>
    <row r="21" spans="1:10" x14ac:dyDescent="0.3">
      <c r="B21" t="s">
        <v>21</v>
      </c>
      <c r="G21" s="7">
        <v>352.8</v>
      </c>
      <c r="I21" s="25">
        <v>700</v>
      </c>
      <c r="J21" s="27"/>
    </row>
    <row r="22" spans="1:10" x14ac:dyDescent="0.3">
      <c r="B22" t="s">
        <v>22</v>
      </c>
      <c r="G22" s="7">
        <v>460</v>
      </c>
      <c r="I22" s="25">
        <v>650</v>
      </c>
      <c r="J22" s="27"/>
    </row>
    <row r="23" spans="1:10" x14ac:dyDescent="0.3">
      <c r="B23" t="s">
        <v>23</v>
      </c>
      <c r="G23" s="7">
        <v>747.18</v>
      </c>
      <c r="I23" s="25">
        <v>1000</v>
      </c>
      <c r="J23" s="27"/>
    </row>
    <row r="24" spans="1:10" x14ac:dyDescent="0.3">
      <c r="B24" t="s">
        <v>24</v>
      </c>
      <c r="G24" s="7">
        <v>104.37</v>
      </c>
      <c r="I24" s="25">
        <v>200</v>
      </c>
      <c r="J24" s="27"/>
    </row>
    <row r="25" spans="1:10" x14ac:dyDescent="0.3">
      <c r="B25" t="s">
        <v>25</v>
      </c>
      <c r="G25" s="8">
        <v>243.21</v>
      </c>
      <c r="I25" s="25">
        <v>400</v>
      </c>
      <c r="J25" s="27"/>
    </row>
    <row r="26" spans="1:10" x14ac:dyDescent="0.3">
      <c r="B26" t="s">
        <v>26</v>
      </c>
      <c r="G26" s="8">
        <v>2448</v>
      </c>
      <c r="I26" s="25">
        <v>3140</v>
      </c>
      <c r="J26" s="4"/>
    </row>
    <row r="27" spans="1:10" x14ac:dyDescent="0.3">
      <c r="B27" t="s">
        <v>27</v>
      </c>
      <c r="G27" s="7">
        <v>133.34</v>
      </c>
      <c r="I27" s="4"/>
      <c r="J27" s="4"/>
    </row>
    <row r="28" spans="1:10" x14ac:dyDescent="0.3">
      <c r="G28" s="9"/>
      <c r="I28" s="4"/>
      <c r="J28" s="4"/>
    </row>
    <row r="29" spans="1:10" x14ac:dyDescent="0.3">
      <c r="B29" t="s">
        <v>28</v>
      </c>
      <c r="G29" s="9"/>
      <c r="I29" s="4"/>
      <c r="J29" s="4"/>
    </row>
    <row r="30" spans="1:10" x14ac:dyDescent="0.3">
      <c r="B30" t="s">
        <v>29</v>
      </c>
      <c r="G30" s="9"/>
      <c r="I30" s="25">
        <v>100</v>
      </c>
      <c r="J30" s="4"/>
    </row>
    <row r="31" spans="1:10" x14ac:dyDescent="0.3">
      <c r="B31" t="s">
        <v>30</v>
      </c>
      <c r="G31" s="9"/>
      <c r="I31" s="25">
        <v>500</v>
      </c>
      <c r="J31" s="4"/>
    </row>
    <row r="32" spans="1:10" x14ac:dyDescent="0.3">
      <c r="B32" t="s">
        <v>31</v>
      </c>
      <c r="G32" s="9">
        <v>24</v>
      </c>
      <c r="I32" s="4"/>
      <c r="J32" s="4"/>
    </row>
    <row r="33" spans="2:10" x14ac:dyDescent="0.3">
      <c r="B33" t="s">
        <v>32</v>
      </c>
      <c r="G33" s="9">
        <v>116</v>
      </c>
      <c r="I33" s="25">
        <v>500</v>
      </c>
      <c r="J33" s="4"/>
    </row>
    <row r="34" spans="2:10" x14ac:dyDescent="0.3">
      <c r="B34" t="s">
        <v>33</v>
      </c>
      <c r="G34" s="9">
        <v>1475</v>
      </c>
      <c r="I34" s="4"/>
      <c r="J34" s="4"/>
    </row>
    <row r="35" spans="2:10" x14ac:dyDescent="0.3">
      <c r="B35" t="s">
        <v>34</v>
      </c>
      <c r="G35" s="9">
        <v>1590.42</v>
      </c>
      <c r="I35" s="25">
        <v>2500</v>
      </c>
      <c r="J35" s="4"/>
    </row>
    <row r="36" spans="2:10" x14ac:dyDescent="0.3">
      <c r="B36" t="s">
        <v>35</v>
      </c>
      <c r="G36" s="9"/>
      <c r="I36" s="25">
        <v>1500</v>
      </c>
      <c r="J36" s="4"/>
    </row>
    <row r="37" spans="2:10" x14ac:dyDescent="0.3">
      <c r="G37" s="10">
        <v>270.07</v>
      </c>
      <c r="I37" s="4"/>
      <c r="J37" s="4"/>
    </row>
    <row r="38" spans="2:10" x14ac:dyDescent="0.3">
      <c r="B38" t="s">
        <v>36</v>
      </c>
      <c r="G38" s="11"/>
      <c r="I38" s="25">
        <v>4000</v>
      </c>
      <c r="J38" s="4"/>
    </row>
    <row r="39" spans="2:10" x14ac:dyDescent="0.3">
      <c r="B39" t="s">
        <v>37</v>
      </c>
      <c r="G39" s="11"/>
      <c r="I39" s="25">
        <v>5000</v>
      </c>
      <c r="J39" s="4"/>
    </row>
    <row r="40" spans="2:10" x14ac:dyDescent="0.3">
      <c r="B40" t="s">
        <v>38</v>
      </c>
      <c r="G40" s="11">
        <v>275</v>
      </c>
      <c r="I40" s="25">
        <v>2000</v>
      </c>
      <c r="J40" s="4"/>
    </row>
    <row r="41" spans="2:10" x14ac:dyDescent="0.3">
      <c r="B41" t="s">
        <v>39</v>
      </c>
      <c r="G41" s="11"/>
      <c r="I41" s="25">
        <v>2500</v>
      </c>
      <c r="J41" s="4"/>
    </row>
    <row r="42" spans="2:10" x14ac:dyDescent="0.3">
      <c r="B42" t="s">
        <v>40</v>
      </c>
      <c r="G42" s="10">
        <v>357.5</v>
      </c>
      <c r="I42" s="25">
        <v>500</v>
      </c>
      <c r="J42" s="4"/>
    </row>
    <row r="43" spans="2:10" x14ac:dyDescent="0.3">
      <c r="B43" t="s">
        <v>41</v>
      </c>
      <c r="G43" s="10"/>
      <c r="I43" s="25">
        <v>1200</v>
      </c>
      <c r="J43" s="4"/>
    </row>
    <row r="44" spans="2:10" x14ac:dyDescent="0.3">
      <c r="B44" t="s">
        <v>42</v>
      </c>
      <c r="G44" s="10">
        <v>1373.32</v>
      </c>
      <c r="I44" s="25">
        <v>1000</v>
      </c>
      <c r="J44" s="4"/>
    </row>
    <row r="45" spans="2:10" x14ac:dyDescent="0.3">
      <c r="B45" t="s">
        <v>43</v>
      </c>
      <c r="F45" s="12"/>
      <c r="G45" s="13"/>
      <c r="I45" s="25">
        <v>6000</v>
      </c>
      <c r="J45" s="4"/>
    </row>
    <row r="46" spans="2:10" x14ac:dyDescent="0.3">
      <c r="B46" t="s">
        <v>44</v>
      </c>
      <c r="F46" s="12"/>
      <c r="G46" s="14"/>
      <c r="I46" s="4"/>
      <c r="J46" s="4"/>
    </row>
    <row r="47" spans="2:10" x14ac:dyDescent="0.3">
      <c r="B47" t="s">
        <v>37</v>
      </c>
      <c r="G47" s="4"/>
      <c r="I47" s="25"/>
      <c r="J47" s="4"/>
    </row>
    <row r="48" spans="2:10" ht="15" thickBot="1" x14ac:dyDescent="0.35">
      <c r="B48" t="s">
        <v>12</v>
      </c>
      <c r="G48" s="15">
        <v>1769.67</v>
      </c>
      <c r="I48" s="4"/>
      <c r="J48" s="4"/>
    </row>
    <row r="49" spans="2:10" ht="15" thickTop="1" x14ac:dyDescent="0.3">
      <c r="B49" t="s">
        <v>45</v>
      </c>
      <c r="G49" s="16">
        <v>968.14</v>
      </c>
      <c r="H49" s="17"/>
      <c r="I49" s="4" t="s">
        <v>19</v>
      </c>
      <c r="J49" s="4"/>
    </row>
    <row r="50" spans="2:10" x14ac:dyDescent="0.3">
      <c r="B50" t="s">
        <v>46</v>
      </c>
      <c r="G50" s="18"/>
      <c r="H50" s="17"/>
      <c r="I50" s="25">
        <v>2060</v>
      </c>
      <c r="J50" s="4"/>
    </row>
    <row r="51" spans="2:10" x14ac:dyDescent="0.3">
      <c r="F51" s="12"/>
      <c r="G51" s="19"/>
      <c r="I51" s="4"/>
      <c r="J51" s="4"/>
    </row>
    <row r="52" spans="2:10" x14ac:dyDescent="0.3">
      <c r="G52" s="20">
        <f>SUM(G17:G49)</f>
        <v>20825.080000000002</v>
      </c>
      <c r="I52" s="32">
        <f>SUM(I17:I51)</f>
        <v>44450</v>
      </c>
      <c r="J52" s="4"/>
    </row>
    <row r="53" spans="2:10" x14ac:dyDescent="0.3">
      <c r="G53" s="9"/>
      <c r="I53" s="4"/>
      <c r="J53" s="4"/>
    </row>
    <row r="54" spans="2:10" x14ac:dyDescent="0.3">
      <c r="B54" t="s">
        <v>47</v>
      </c>
      <c r="G54" s="9">
        <v>60589.71</v>
      </c>
      <c r="I54" s="4"/>
      <c r="J54" s="4"/>
    </row>
    <row r="55" spans="2:10" x14ac:dyDescent="0.3">
      <c r="B55" t="s">
        <v>48</v>
      </c>
      <c r="G55" s="9">
        <v>39254.44</v>
      </c>
      <c r="I55" s="4"/>
      <c r="J55" s="4"/>
    </row>
    <row r="56" spans="2:10" x14ac:dyDescent="0.3">
      <c r="B56" t="s">
        <v>49</v>
      </c>
      <c r="G56" s="9">
        <v>20825.080000000002</v>
      </c>
      <c r="I56" s="4"/>
      <c r="J56" s="4"/>
    </row>
    <row r="57" spans="2:10" x14ac:dyDescent="0.3">
      <c r="B57" t="s">
        <v>50</v>
      </c>
      <c r="G57" s="21">
        <f>SUM(G54+G55-G56)</f>
        <v>79019.069999999992</v>
      </c>
      <c r="I57" s="4"/>
      <c r="J57" s="4"/>
    </row>
    <row r="58" spans="2:10" x14ac:dyDescent="0.3">
      <c r="B58" t="s">
        <v>51</v>
      </c>
      <c r="G58" s="3">
        <v>15000</v>
      </c>
      <c r="I58" s="25">
        <v>15000</v>
      </c>
      <c r="J58" s="4"/>
    </row>
    <row r="59" spans="2:10" x14ac:dyDescent="0.3">
      <c r="B59" t="s">
        <v>52</v>
      </c>
      <c r="G59" s="3"/>
      <c r="I59" s="28"/>
      <c r="J59" s="4"/>
    </row>
    <row r="60" spans="2:10" x14ac:dyDescent="0.3">
      <c r="B60" t="s">
        <v>53</v>
      </c>
      <c r="G60" s="3"/>
      <c r="I60" s="28">
        <v>25000</v>
      </c>
      <c r="J60" s="4"/>
    </row>
    <row r="61" spans="2:10" x14ac:dyDescent="0.3">
      <c r="G61" s="3">
        <v>0</v>
      </c>
      <c r="I61" s="4"/>
      <c r="J61" s="4"/>
    </row>
    <row r="62" spans="2:10" x14ac:dyDescent="0.3">
      <c r="G62" s="3">
        <v>1303.4100000000001</v>
      </c>
      <c r="I62" s="4"/>
      <c r="J62" s="4"/>
    </row>
    <row r="63" spans="2:10" x14ac:dyDescent="0.3">
      <c r="B63" t="s">
        <v>54</v>
      </c>
      <c r="G63" s="3">
        <v>5969.73</v>
      </c>
      <c r="I63" s="4" t="s">
        <v>8</v>
      </c>
      <c r="J63" s="4"/>
    </row>
    <row r="64" spans="2:10" x14ac:dyDescent="0.3">
      <c r="B64" t="s">
        <v>55</v>
      </c>
      <c r="G64" s="5">
        <f>+SUM(G57-G58-G59-G61-G62-G63)</f>
        <v>56745.929999999993</v>
      </c>
      <c r="I64" s="4"/>
      <c r="J64" s="4"/>
    </row>
    <row r="65" spans="7:10" ht="15" thickBot="1" x14ac:dyDescent="0.35">
      <c r="G65" s="22"/>
      <c r="I65" s="4"/>
      <c r="J65" s="4"/>
    </row>
    <row r="66" spans="7:10" x14ac:dyDescent="0.3">
      <c r="G66" s="2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Attwood</dc:creator>
  <cp:lastModifiedBy>Eveline Attwood</cp:lastModifiedBy>
  <dcterms:created xsi:type="dcterms:W3CDTF">2024-04-15T19:05:01Z</dcterms:created>
  <dcterms:modified xsi:type="dcterms:W3CDTF">2024-05-31T16:35:09Z</dcterms:modified>
</cp:coreProperties>
</file>